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luste\Desktop\"/>
    </mc:Choice>
  </mc:AlternateContent>
  <xr:revisionPtr revIDLastSave="0" documentId="13_ncr:1_{2DD70BFC-77E8-4BE1-8981-2C5764A26C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" i="1" l="1"/>
  <c r="D1" i="1"/>
  <c r="C1" i="1"/>
  <c r="I46" i="1"/>
  <c r="I71" i="1"/>
  <c r="J71" i="1"/>
  <c r="F55" i="1"/>
  <c r="F29" i="1"/>
  <c r="F46" i="1"/>
  <c r="F6" i="1"/>
  <c r="F67" i="1"/>
  <c r="F71" i="1"/>
  <c r="F1" i="1" l="1"/>
</calcChain>
</file>

<file path=xl/sharedStrings.xml><?xml version="1.0" encoding="utf-8"?>
<sst xmlns="http://schemas.openxmlformats.org/spreadsheetml/2006/main" count="112" uniqueCount="87">
  <si>
    <t>Month</t>
  </si>
  <si>
    <t>Event</t>
  </si>
  <si>
    <t>Total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</si>
  <si>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</si>
  <si>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</si>
  <si>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</si>
  <si>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</si>
  <si>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</si>
  <si>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</si>
  <si>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</si>
  <si>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</si>
  <si>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</si>
  <si>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</si>
  <si>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</si>
  <si>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Tiamat Release</t>
  </si>
  <si>
    <t>Chaldea Faerie Knight Cup</t>
  </si>
  <si>
    <t>Tickets</t>
  </si>
  <si>
    <t>Saint Quartz</t>
  </si>
  <si>
    <t>Lostbelt 7 Pre-Release Support Campaign Part 1</t>
  </si>
  <si>
    <t>Cumulative Login</t>
  </si>
  <si>
    <t>Monthly Login &amp; Tasks</t>
  </si>
  <si>
    <t>Da Vinci Shop</t>
  </si>
  <si>
    <t>Lostbelt 7 Pre-Release Support Campaign Part 2</t>
  </si>
  <si>
    <t>Holy Grail</t>
  </si>
  <si>
    <t>Christmas 2020 Re-run</t>
  </si>
  <si>
    <t>Lostbelt 7 Pre-Release Support Campaign Part 3</t>
  </si>
  <si>
    <t>2,700 Days Anniversary</t>
  </si>
  <si>
    <t>Lostbelt 7 Pre-Release Support Campaign Part 4</t>
  </si>
  <si>
    <t>Nahui Mictlan Chapter Release (+ free quests)</t>
  </si>
  <si>
    <t>Sources</t>
  </si>
  <si>
    <t>https://www.reddit.com/r/grandorder/comments/104ky0x/fgo_na_2024_events_and_rewards/</t>
  </si>
  <si>
    <t>https://www.reddit.com/r/grandorder/comments/192zjbr/fgo_na_2025_events_and_rewards/</t>
  </si>
  <si>
    <t>New Year Campaign 2023</t>
  </si>
  <si>
    <t>Nahui Mictlan Lostbelt Part II Pre-Release Campaign</t>
  </si>
  <si>
    <t>Total SQ Value</t>
  </si>
  <si>
    <t>Nahui Mictlan Chapter Release Part 2</t>
  </si>
  <si>
    <t>FGO Winter Party 2022-2023 Campaign: Miyagi</t>
  </si>
  <si>
    <t>27M Downloads Campaign (+ skill level up rewards)</t>
  </si>
  <si>
    <t>Valentine 2023</t>
  </si>
  <si>
    <t>Chaldea Boys Collection 2023 Pre-Release Campaign</t>
  </si>
  <si>
    <t>FGO Winter Party 2022-2023 Campaign: Osaka</t>
  </si>
  <si>
    <t>Chaldea Boys Collection 2023</t>
  </si>
  <si>
    <t>Tales of Chaldean Heavy Industries</t>
  </si>
  <si>
    <t>AnimeJapan 2023</t>
  </si>
  <si>
    <t>Spring New Master Aid Campaign 2023 (+master aid)</t>
  </si>
  <si>
    <t>2,800 Days Anniversary</t>
  </si>
  <si>
    <t>Evocation Festival Part 1</t>
  </si>
  <si>
    <t>FGO Arcade Collaboration Pre-Release Campaign</t>
  </si>
  <si>
    <t>Lilim Harlot</t>
  </si>
  <si>
    <t>Evocation Festival Part 2</t>
  </si>
  <si>
    <t>Fuun Karakuri Illya's Castle</t>
  </si>
  <si>
    <t>Ordeal Call Release Campaign</t>
  </si>
  <si>
    <t>Paper Moon Pre-Release Campaign</t>
  </si>
  <si>
    <t>Paper Moon Chapter Release</t>
  </si>
  <si>
    <t>28M Downloads Campaign</t>
  </si>
  <si>
    <t>Strange Fake -Whispers of Dawn- Broadcast Commemoration Campaign</t>
  </si>
  <si>
    <t>Evocation Festival Part 3</t>
  </si>
  <si>
    <t>Mystic Eyes Symphony</t>
  </si>
  <si>
    <t>2,900 Days Anniversary</t>
  </si>
  <si>
    <t>Aesc, Past Summers/Springs</t>
  </si>
  <si>
    <t>Fate/Grand Order Fes. 2023 ～8th Anniversary～ Pre-Release Campaign (+Memorial Quests)</t>
  </si>
  <si>
    <t>Servant Summer Festival! 2023</t>
  </si>
  <si>
    <t>Barghest Release, Ibuki-Douji Rerun</t>
  </si>
  <si>
    <t>Road to 7: Lostbelt No.6 Campaign (+unlocked interludes)</t>
  </si>
  <si>
    <t>8th Fate/Grand Order User Questionnaire</t>
  </si>
  <si>
    <t>Campaigns of Interest</t>
  </si>
  <si>
    <t>https://fategrandorder.fandom.com/wiki/Event_List#October</t>
  </si>
  <si>
    <t>I cross-referenced the reddit/discord charts with the wiki because some SQ counts were off and some events missed.</t>
  </si>
  <si>
    <t>Singularity Repair Support Campaign (+4 interludes containing 14 SQ)</t>
  </si>
  <si>
    <t>Quetzalcoatl, Gorgon, Taiga mid-Nov</t>
  </si>
  <si>
    <t>Kukulkan mid-February</t>
  </si>
  <si>
    <t>Fate/Grand Order ～8th Anniversary～ (+ story clear 30 SQ , advanced quest, class score)</t>
  </si>
  <si>
    <t>Note: Rerun overlaps one day with September, scoring Da Vinci shop tickets +15 SQ value</t>
  </si>
  <si>
    <t>Kukulan rerun mid June</t>
  </si>
  <si>
    <t>Da Vinci Shop (already nabbed the 5 tickets)</t>
  </si>
  <si>
    <t>Note</t>
  </si>
  <si>
    <t>anything with a + was not calculated for value</t>
  </si>
  <si>
    <t>Current SQ:</t>
  </si>
  <si>
    <t>FGO NA occasionally recieves bonuses that JP did not</t>
  </si>
  <si>
    <t>all are story servants that can appear any time, Quetz is Valentine</t>
  </si>
  <si>
    <t>spend 900</t>
  </si>
  <si>
    <t>According to my calculations, I can still afford to go all in on Tiamat &amp; the Summer banner and still have enough SQ bonuses to roll for Ibuki's rereun.</t>
  </si>
  <si>
    <t>may have to skip</t>
  </si>
  <si>
    <t>Huyan took 390 SQ + 60 SQ + 20 tickets</t>
  </si>
  <si>
    <t>roll 33 = 900</t>
  </si>
  <si>
    <t>I wish upon the Holy Grail that Tiamat comes quickly lest I not get my sixth copy of Ibuki, for the latter is reserved for paid rolls here on out.</t>
  </si>
  <si>
    <t>I should be fine because of extra missions.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</si>
</sst>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19CE6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1"/>
    <xf numFmtId="0" fontId="0" fillId="2" borderId="0" xfId="0" applyFill="1"/>
    <xf numFmtId="0" fontId="0" fillId="3" borderId="0" xfId="0" applyFill="1"/>
    <xf numFmtId="0" fontId="2" fillId="0" borderId="0" xfId="0" applyFont="1"/>
    <xf numFmtId="0" fontId="2" fillId="4" borderId="0" xfId="0" applyFont="1" applyFill="1"/>
    <xf numFmtId="0" fontId="2" fillId="0" borderId="1" xfId="0" applyFont="1" applyBorder="1"/>
    <xf numFmtId="0" fontId="2" fillId="4" borderId="1" xfId="0" applyFont="1" applyFill="1" applyBorder="1"/>
    <xf numFmtId="0" fontId="1" fillId="5" borderId="0" xfId="1" applyFill="1"/>
    <xf numFmtId="0" fontId="0" fillId="2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/>
    <xf numFmtId="0" fontId="0" fillId="0" borderId="2" xfId="0" applyBorder="1"/>
    <xf numFmtId="0" fontId="1" fillId="5" borderId="2" xfId="1" applyFill="1" applyBorder="1"/>
    <xf numFmtId="0" fontId="0" fillId="5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6" borderId="2" xfId="0" applyFill="1" applyBorder="1"/>
    <xf numFmtId="0" fontId="0" fillId="5" borderId="4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7" borderId="3" xfId="0" applyFill="1" applyBorder="1"/>
    <xf numFmtId="0" fontId="3" fillId="5" borderId="4" xfId="1" applyFont="1" applyFill="1" applyBorder="1"/>
    <xf numFmtId="0" fontId="2" fillId="6" borderId="4" xfId="0" applyFont="1" applyFill="1" applyBorder="1"/>
    <xf numFmtId="0" fontId="2" fillId="0" borderId="5" xfId="0" applyFont="1" applyBorder="1"/>
    <xf numFmtId="0" fontId="0" fillId="0" borderId="0" xfId="0" applyFill="1"/>
    <xf numFmtId="0" fontId="2" fillId="6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19C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ategrandorder.fandom.com/wiki/AnimeJapan_2023" TargetMode="External"/><Relationship Id="rId18" Type="http://schemas.openxmlformats.org/officeDocument/2006/relationships/hyperlink" Target="https://fategrandorder.fandom.com/wiki/Evocation_Festival_Part_2" TargetMode="External"/><Relationship Id="rId26" Type="http://schemas.openxmlformats.org/officeDocument/2006/relationships/hyperlink" Target="https://fategrandorder.fandom.com/wiki/2,900_Days_Anniversary" TargetMode="External"/><Relationship Id="rId39" Type="http://schemas.openxmlformats.org/officeDocument/2006/relationships/hyperlink" Target="https://www.reddit.com/r/grandorder/comments/104ky0x/fgo_na_2024_events_and_rewards/" TargetMode="External"/><Relationship Id="rId21" Type="http://schemas.openxmlformats.org/officeDocument/2006/relationships/hyperlink" Target="https://fategrandorder.fandom.com/wiki/Paper_Moon_Pre-Release_Campaign" TargetMode="External"/><Relationship Id="rId34" Type="http://schemas.openxmlformats.org/officeDocument/2006/relationships/hyperlink" Target="https://fategrandorder.fandom.com/wiki/Christmas_2020_Re-run" TargetMode="External"/><Relationship Id="rId7" Type="http://schemas.openxmlformats.org/officeDocument/2006/relationships/hyperlink" Target="https://fategrandorder.fandom.com/wiki/27M_Downloads_Campaign" TargetMode="External"/><Relationship Id="rId2" Type="http://schemas.openxmlformats.org/officeDocument/2006/relationships/hyperlink" Target="https://fategrandorder.fandom.com/wiki/Nahui_Mictlan_Chapter_Release" TargetMode="External"/><Relationship Id="rId16" Type="http://schemas.openxmlformats.org/officeDocument/2006/relationships/hyperlink" Target="https://fategrandorder.fandom.com/wiki/FGO_Arcade_Collaboration_Pre-Release_Campaign" TargetMode="External"/><Relationship Id="rId20" Type="http://schemas.openxmlformats.org/officeDocument/2006/relationships/hyperlink" Target="https://fategrandorder.fandom.com/wiki/Ordeal_Call_Release_Campaign" TargetMode="External"/><Relationship Id="rId29" Type="http://schemas.openxmlformats.org/officeDocument/2006/relationships/hyperlink" Target="https://fategrandorder.fandom.com/wiki/Servant_Summer_Festival!_2023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fategrandorder.fandom.com/wiki/Lostbelt_7_Pre-Release_Support_Campaign_Part_4" TargetMode="External"/><Relationship Id="rId6" Type="http://schemas.openxmlformats.org/officeDocument/2006/relationships/hyperlink" Target="https://fategrandorder.fandom.com/wiki/FGO_Winter_Party_2022-2023_Campaign:_Miyagi" TargetMode="External"/><Relationship Id="rId11" Type="http://schemas.openxmlformats.org/officeDocument/2006/relationships/hyperlink" Target="https://fategrandorder.fandom.com/wiki/Chaldea_Boys_Collection_2023" TargetMode="External"/><Relationship Id="rId24" Type="http://schemas.openxmlformats.org/officeDocument/2006/relationships/hyperlink" Target="https://fategrandorder.fandom.com/wiki/Evocation_Festival_Part_3" TargetMode="External"/><Relationship Id="rId32" Type="http://schemas.openxmlformats.org/officeDocument/2006/relationships/hyperlink" Target="https://fategrandorder.fandom.com/wiki/Road_to_7:_Lostbelt_No.6_Campaign" TargetMode="External"/><Relationship Id="rId37" Type="http://schemas.openxmlformats.org/officeDocument/2006/relationships/hyperlink" Target="https://fategrandorder.fandom.com/wiki/8th_Fate/Grand_Order_User_Questionnaire" TargetMode="External"/><Relationship Id="rId40" Type="http://schemas.openxmlformats.org/officeDocument/2006/relationships/hyperlink" Target="https://fategrandorder.fandom.com/wiki/Singularity_Repair_Support_Campaign" TargetMode="External"/><Relationship Id="rId5" Type="http://schemas.openxmlformats.org/officeDocument/2006/relationships/hyperlink" Target="https://fategrandorder.fandom.com/wiki/Nahui_Mictlan_Chapter_Release_Part_2" TargetMode="External"/><Relationship Id="rId15" Type="http://schemas.openxmlformats.org/officeDocument/2006/relationships/hyperlink" Target="https://fategrandorder.fandom.com/wiki/Evocation_Festival_Part_1" TargetMode="External"/><Relationship Id="rId23" Type="http://schemas.openxmlformats.org/officeDocument/2006/relationships/hyperlink" Target="https://fategrandorder.fandom.com/wiki/Strange_Fake_-Whispers_of_Dawn-_Broadcast_Commemoration_Campaign" TargetMode="External"/><Relationship Id="rId28" Type="http://schemas.openxmlformats.org/officeDocument/2006/relationships/hyperlink" Target="https://fategrandorder.fandom.com/wiki/Fate/Grand_Order_Fes._2023_%EF%BD%9E8th_Anniversary%EF%BD%9E_Pre-Release_Campaign" TargetMode="External"/><Relationship Id="rId36" Type="http://schemas.openxmlformats.org/officeDocument/2006/relationships/hyperlink" Target="https://fategrandorder.fandom.com/wiki/2,700_Days_Anniversary" TargetMode="External"/><Relationship Id="rId10" Type="http://schemas.openxmlformats.org/officeDocument/2006/relationships/hyperlink" Target="https://fategrandorder.fandom.com/wiki/FGO_Winter_Party_2022-2023_Campaign:_Osaka" TargetMode="External"/><Relationship Id="rId19" Type="http://schemas.openxmlformats.org/officeDocument/2006/relationships/hyperlink" Target="https://fategrandorder.fandom.com/wiki/Fuun_Karakuri_Illya%27s_Castle" TargetMode="External"/><Relationship Id="rId31" Type="http://schemas.openxmlformats.org/officeDocument/2006/relationships/hyperlink" Target="https://fategrandorder.fandom.com/wiki/Lostbelt_7_Pre-Release_Support_Campaign_Part_1" TargetMode="External"/><Relationship Id="rId4" Type="http://schemas.openxmlformats.org/officeDocument/2006/relationships/hyperlink" Target="https://fategrandorder.fandom.com/wiki/Nahui_Mictlan_Lostbelt_Part_II_Pre-Release_Campaign" TargetMode="External"/><Relationship Id="rId9" Type="http://schemas.openxmlformats.org/officeDocument/2006/relationships/hyperlink" Target="https://fategrandorder.fandom.com/wiki/Chaldea_Boys_Collection_2023_Pre-Release_Campaign" TargetMode="External"/><Relationship Id="rId14" Type="http://schemas.openxmlformats.org/officeDocument/2006/relationships/hyperlink" Target="https://fategrandorder.fandom.com/wiki/Spring_New_Master_Aid_Campaign_2023" TargetMode="External"/><Relationship Id="rId22" Type="http://schemas.openxmlformats.org/officeDocument/2006/relationships/hyperlink" Target="https://fategrandorder.fandom.com/wiki/Paper_Moon_Chapter_Release" TargetMode="External"/><Relationship Id="rId27" Type="http://schemas.openxmlformats.org/officeDocument/2006/relationships/hyperlink" Target="https://fategrandorder.fandom.com/wiki/Fate/Grand_Order_%EF%BD%9E8th_Anniversary%EF%BD%9E" TargetMode="External"/><Relationship Id="rId30" Type="http://schemas.openxmlformats.org/officeDocument/2006/relationships/hyperlink" Target="https://fategrandorder.fandom.com/wiki/Chaldea_Faerie_Knight_Cup" TargetMode="External"/><Relationship Id="rId35" Type="http://schemas.openxmlformats.org/officeDocument/2006/relationships/hyperlink" Target="https://fategrandorder.fandom.com/wiki/Lostbelt_7_Pre-Release_Support_Campaign_Part_3" TargetMode="External"/><Relationship Id="rId8" Type="http://schemas.openxmlformats.org/officeDocument/2006/relationships/hyperlink" Target="https://fategrandorder.fandom.com/wiki/Valentine_2023" TargetMode="External"/><Relationship Id="rId3" Type="http://schemas.openxmlformats.org/officeDocument/2006/relationships/hyperlink" Target="https://fategrandorder.fandom.com/wiki/New_Year_Campaign_2023" TargetMode="External"/><Relationship Id="rId12" Type="http://schemas.openxmlformats.org/officeDocument/2006/relationships/hyperlink" Target="https://fategrandorder.fandom.com/wiki/Tales_of_Chaldean_Heavy_Industries" TargetMode="External"/><Relationship Id="rId17" Type="http://schemas.openxmlformats.org/officeDocument/2006/relationships/hyperlink" Target="https://fategrandorder.fandom.com/wiki/Lilim_Harlot" TargetMode="External"/><Relationship Id="rId25" Type="http://schemas.openxmlformats.org/officeDocument/2006/relationships/hyperlink" Target="https://fategrandorder.fandom.com/wiki/Mystic_Eyes_Symphony" TargetMode="External"/><Relationship Id="rId33" Type="http://schemas.openxmlformats.org/officeDocument/2006/relationships/hyperlink" Target="https://fategrandorder.fandom.com/wiki/Lostbelt_7_Pre-Release_Support_Campaign_Part_2" TargetMode="External"/><Relationship Id="rId38" Type="http://schemas.openxmlformats.org/officeDocument/2006/relationships/hyperlink" Target="https://fategrandorder.fandom.com/wiki/Event_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4"/>
  <sheetViews>
    <sheetView tabSelected="1" workbookViewId="0">
      <pane ySplit="1" topLeftCell="A2" activePane="bottomLeft" state="frozen"/>
      <selection pane="bottomLeft" activeCell="G15" sqref="G15"/>
    </sheetView>
  </sheetViews>
  <sheetFormatPr defaultRowHeight="14.4" x14ac:dyDescent="0.3"/>
  <cols>
    <col min="1" max="1" width="12" customWidth="1"/>
    <col min="2" max="2" width="75.77734375" customWidth="1"/>
    <col min="3" max="3" width="10.88671875" bestFit="1" customWidth="1"/>
    <col min="4" max="4" width="6.6640625" bestFit="1" customWidth="1"/>
    <col min="5" max="5" width="8.88671875" bestFit="1" customWidth="1"/>
    <col min="6" max="6" width="12.88671875" bestFit="1" customWidth="1"/>
    <col min="7" max="7" width="31.44140625" bestFit="1" customWidth="1"/>
    <col min="8" max="8" width="10.6640625" bestFit="1" customWidth="1"/>
  </cols>
  <sheetData>
    <row r="1" spans="1:10" ht="15" thickBot="1" x14ac:dyDescent="0.35">
      <c r="A1" s="6" t="s">
        <v>2</v>
      </c>
      <c r="B1" s="6"/>
      <c r="C1" s="6">
        <f>SUM(C3:C71)</f>
        <v>1162</v>
      </c>
      <c r="D1" s="6">
        <f>SUM(D3:D71)</f>
        <v>201</v>
      </c>
      <c r="E1" s="7">
        <f>SUM(E3:E71)</f>
        <v>16</v>
      </c>
      <c r="F1" s="25">
        <f>C1+D1*3</f>
        <v>1765</v>
      </c>
      <c r="G1" s="4"/>
    </row>
    <row r="2" spans="1:10" ht="15" thickTop="1" x14ac:dyDescent="0.3">
      <c r="A2" s="4" t="s">
        <v>0</v>
      </c>
      <c r="B2" s="4" t="s">
        <v>1</v>
      </c>
      <c r="C2" s="4" t="s">
        <v>17</v>
      </c>
      <c r="D2" s="4" t="s">
        <v>16</v>
      </c>
      <c r="E2" s="5" t="s">
        <v>23</v>
      </c>
      <c r="F2" s="4" t="s">
        <v>34</v>
      </c>
      <c r="G2" s="4" t="s">
        <v>65</v>
      </c>
      <c r="H2" s="4" t="s">
        <v>77</v>
      </c>
      <c r="I2" s="4">
        <v>45</v>
      </c>
      <c r="J2" s="4" t="s">
        <v>83</v>
      </c>
    </row>
    <row r="3" spans="1:10" x14ac:dyDescent="0.3">
      <c r="A3" s="3" t="s">
        <v>3</v>
      </c>
      <c r="B3" s="2" t="s">
        <v>20</v>
      </c>
      <c r="C3" s="9">
        <v>20</v>
      </c>
      <c r="D3" s="9">
        <v>4</v>
      </c>
      <c r="E3" s="10"/>
    </row>
    <row r="4" spans="1:10" x14ac:dyDescent="0.3">
      <c r="B4" s="2" t="s">
        <v>74</v>
      </c>
      <c r="C4" s="9"/>
      <c r="D4" s="9">
        <v>0</v>
      </c>
      <c r="E4" s="10"/>
    </row>
    <row r="5" spans="1:10" x14ac:dyDescent="0.3">
      <c r="B5" s="2" t="s">
        <v>19</v>
      </c>
      <c r="C5" s="9">
        <v>30</v>
      </c>
      <c r="D5" s="9"/>
      <c r="E5" s="10"/>
    </row>
    <row r="6" spans="1:10" ht="15" thickBot="1" x14ac:dyDescent="0.35">
      <c r="A6" s="13"/>
      <c r="B6" s="14" t="s">
        <v>68</v>
      </c>
      <c r="C6" s="15">
        <v>6</v>
      </c>
      <c r="D6" s="15"/>
      <c r="E6" s="16"/>
      <c r="F6" s="17">
        <f>SUM(C3:C6)+SUM(D3:D6)*3</f>
        <v>68</v>
      </c>
      <c r="G6" s="13" t="s">
        <v>69</v>
      </c>
      <c r="H6" t="s">
        <v>79</v>
      </c>
    </row>
    <row r="7" spans="1:10" x14ac:dyDescent="0.3">
      <c r="A7" s="3" t="s">
        <v>4</v>
      </c>
      <c r="B7" s="2" t="s">
        <v>20</v>
      </c>
      <c r="C7" s="9">
        <v>20</v>
      </c>
      <c r="D7" s="9">
        <v>4</v>
      </c>
      <c r="E7" s="10"/>
    </row>
    <row r="8" spans="1:10" x14ac:dyDescent="0.3">
      <c r="B8" s="2" t="s">
        <v>21</v>
      </c>
      <c r="C8" s="9"/>
      <c r="D8" s="9">
        <v>5</v>
      </c>
      <c r="E8" s="10"/>
    </row>
    <row r="9" spans="1:10" x14ac:dyDescent="0.3">
      <c r="B9" s="8" t="s">
        <v>15</v>
      </c>
      <c r="C9" s="11">
        <v>3</v>
      </c>
      <c r="D9" s="11">
        <v>7</v>
      </c>
      <c r="E9" s="10">
        <v>1</v>
      </c>
    </row>
    <row r="10" spans="1:10" ht="15" thickBot="1" x14ac:dyDescent="0.35">
      <c r="A10" s="13"/>
      <c r="B10" s="14" t="s">
        <v>18</v>
      </c>
      <c r="C10" s="15">
        <v>22</v>
      </c>
      <c r="D10" s="15"/>
      <c r="E10" s="16"/>
      <c r="F10" s="13"/>
      <c r="G10" s="13"/>
    </row>
    <row r="11" spans="1:10" x14ac:dyDescent="0.3">
      <c r="A11" s="3" t="s">
        <v>5</v>
      </c>
      <c r="B11" s="2" t="s">
        <v>20</v>
      </c>
      <c r="C11" s="9">
        <v>20</v>
      </c>
      <c r="D11" s="9">
        <v>4</v>
      </c>
      <c r="E11" s="10"/>
    </row>
    <row r="12" spans="1:10" x14ac:dyDescent="0.3">
      <c r="B12" s="2" t="s">
        <v>21</v>
      </c>
      <c r="C12" s="9"/>
      <c r="D12" s="9">
        <v>5</v>
      </c>
      <c r="E12" s="10"/>
    </row>
    <row r="13" spans="1:10" x14ac:dyDescent="0.3">
      <c r="B13" s="2" t="s">
        <v>19</v>
      </c>
      <c r="C13" s="9">
        <v>30</v>
      </c>
      <c r="D13" s="9"/>
      <c r="E13" s="10"/>
    </row>
    <row r="14" spans="1:10" x14ac:dyDescent="0.3">
      <c r="B14" s="8" t="s">
        <v>63</v>
      </c>
      <c r="C14" s="11"/>
      <c r="D14" s="11">
        <v>3</v>
      </c>
      <c r="E14" s="10"/>
    </row>
    <row r="15" spans="1:10" x14ac:dyDescent="0.3">
      <c r="B15" s="8" t="s">
        <v>22</v>
      </c>
      <c r="C15" s="11">
        <v>12</v>
      </c>
      <c r="D15" s="11"/>
      <c r="E15" s="10"/>
    </row>
    <row r="16" spans="1:10" x14ac:dyDescent="0.3">
      <c r="B16" s="8" t="s">
        <v>24</v>
      </c>
      <c r="C16" s="11">
        <v>15</v>
      </c>
      <c r="D16" s="11">
        <v>2</v>
      </c>
      <c r="E16" s="10">
        <v>1</v>
      </c>
    </row>
    <row r="17" spans="1:8" x14ac:dyDescent="0.3">
      <c r="B17" s="8" t="s">
        <v>25</v>
      </c>
      <c r="C17" s="11">
        <v>24</v>
      </c>
      <c r="D17" s="11"/>
      <c r="E17" s="10"/>
    </row>
    <row r="18" spans="1:8" x14ac:dyDescent="0.3">
      <c r="B18" s="8" t="s">
        <v>26</v>
      </c>
      <c r="C18" s="11">
        <v>10</v>
      </c>
      <c r="D18" s="11"/>
      <c r="E18" s="10"/>
    </row>
    <row r="19" spans="1:8" x14ac:dyDescent="0.3">
      <c r="B19" s="8" t="s">
        <v>27</v>
      </c>
      <c r="C19" s="11">
        <v>12</v>
      </c>
      <c r="D19" s="11"/>
      <c r="E19" s="10"/>
    </row>
    <row r="20" spans="1:8" ht="15" thickBot="1" x14ac:dyDescent="0.35">
      <c r="A20" s="13"/>
      <c r="B20" s="14" t="s">
        <v>28</v>
      </c>
      <c r="C20" s="15">
        <v>11</v>
      </c>
      <c r="D20" s="15"/>
      <c r="E20" s="16">
        <v>1</v>
      </c>
      <c r="F20" s="13"/>
      <c r="G20" s="13"/>
    </row>
    <row r="21" spans="1:8" x14ac:dyDescent="0.3">
      <c r="A21" s="3" t="s">
        <v>6</v>
      </c>
      <c r="B21" s="2" t="s">
        <v>20</v>
      </c>
      <c r="C21" s="9">
        <v>20</v>
      </c>
      <c r="D21" s="9">
        <v>4</v>
      </c>
      <c r="E21" s="10"/>
    </row>
    <row r="22" spans="1:8" x14ac:dyDescent="0.3">
      <c r="B22" s="2" t="s">
        <v>21</v>
      </c>
      <c r="C22" s="9"/>
      <c r="D22" s="9">
        <v>5</v>
      </c>
      <c r="E22" s="10"/>
    </row>
    <row r="23" spans="1:8" x14ac:dyDescent="0.3">
      <c r="B23" s="8" t="s">
        <v>32</v>
      </c>
      <c r="C23" s="11">
        <v>56</v>
      </c>
      <c r="D23" s="11">
        <v>15</v>
      </c>
      <c r="E23" s="10">
        <v>2</v>
      </c>
    </row>
    <row r="24" spans="1:8" x14ac:dyDescent="0.3">
      <c r="B24" s="8" t="s">
        <v>33</v>
      </c>
      <c r="C24" s="11">
        <v>31</v>
      </c>
      <c r="D24" s="11"/>
      <c r="E24" s="10"/>
    </row>
    <row r="25" spans="1:8" ht="15" thickBot="1" x14ac:dyDescent="0.35">
      <c r="A25" s="13"/>
      <c r="B25" s="14" t="s">
        <v>35</v>
      </c>
      <c r="C25" s="15">
        <v>54</v>
      </c>
      <c r="D25" s="15"/>
      <c r="E25" s="16">
        <v>2</v>
      </c>
      <c r="F25" s="13"/>
      <c r="G25" s="13"/>
    </row>
    <row r="26" spans="1:8" x14ac:dyDescent="0.3">
      <c r="A26" s="3" t="s">
        <v>7</v>
      </c>
      <c r="B26" s="2" t="s">
        <v>20</v>
      </c>
      <c r="C26" s="9">
        <v>20</v>
      </c>
      <c r="D26" s="9">
        <v>4</v>
      </c>
      <c r="E26" s="10"/>
    </row>
    <row r="27" spans="1:8" x14ac:dyDescent="0.3">
      <c r="B27" s="2" t="s">
        <v>21</v>
      </c>
      <c r="C27" s="9"/>
      <c r="D27" s="9">
        <v>5</v>
      </c>
      <c r="E27" s="10"/>
    </row>
    <row r="28" spans="1:8" x14ac:dyDescent="0.3">
      <c r="B28" s="2" t="s">
        <v>19</v>
      </c>
      <c r="C28" s="9">
        <v>30</v>
      </c>
      <c r="D28" s="9"/>
      <c r="E28" s="10"/>
    </row>
    <row r="29" spans="1:8" x14ac:dyDescent="0.3">
      <c r="B29" s="8" t="s">
        <v>36</v>
      </c>
      <c r="C29" s="11">
        <v>16</v>
      </c>
      <c r="D29" s="11"/>
      <c r="E29" s="10"/>
      <c r="F29" s="12">
        <f>SUM(C3:C29)+SUM(D3:D29)*3</f>
        <v>663</v>
      </c>
      <c r="G29" t="s">
        <v>70</v>
      </c>
      <c r="H29" t="s">
        <v>82</v>
      </c>
    </row>
    <row r="30" spans="1:8" x14ac:dyDescent="0.3">
      <c r="B30" s="8" t="s">
        <v>64</v>
      </c>
      <c r="C30" s="11"/>
      <c r="D30" s="11">
        <v>4</v>
      </c>
      <c r="E30" s="10"/>
    </row>
    <row r="31" spans="1:8" x14ac:dyDescent="0.3">
      <c r="B31" s="8" t="s">
        <v>37</v>
      </c>
      <c r="C31" s="11">
        <v>30</v>
      </c>
      <c r="D31" s="11">
        <v>5</v>
      </c>
      <c r="E31" s="10"/>
    </row>
    <row r="32" spans="1:8" ht="15" thickBot="1" x14ac:dyDescent="0.35">
      <c r="A32" s="13"/>
      <c r="B32" s="14" t="s">
        <v>38</v>
      </c>
      <c r="C32" s="15">
        <v>6</v>
      </c>
      <c r="D32" s="15">
        <v>5</v>
      </c>
      <c r="E32" s="16">
        <v>1</v>
      </c>
      <c r="F32" s="13"/>
      <c r="G32" s="13"/>
    </row>
    <row r="33" spans="1:9" x14ac:dyDescent="0.3">
      <c r="A33" s="3" t="s">
        <v>8</v>
      </c>
      <c r="B33" s="2" t="s">
        <v>20</v>
      </c>
      <c r="C33" s="9">
        <v>20</v>
      </c>
      <c r="D33" s="9">
        <v>4</v>
      </c>
      <c r="E33" s="10"/>
    </row>
    <row r="34" spans="1:9" x14ac:dyDescent="0.3">
      <c r="B34" s="2" t="s">
        <v>21</v>
      </c>
      <c r="C34" s="9"/>
      <c r="D34" s="9">
        <v>5</v>
      </c>
      <c r="E34" s="10"/>
    </row>
    <row r="35" spans="1:9" x14ac:dyDescent="0.3">
      <c r="B35" s="2" t="s">
        <v>19</v>
      </c>
      <c r="C35" s="9">
        <v>30</v>
      </c>
      <c r="D35" s="9"/>
      <c r="E35" s="10"/>
    </row>
    <row r="36" spans="1:9" x14ac:dyDescent="0.3">
      <c r="B36" s="8" t="s">
        <v>39</v>
      </c>
      <c r="C36" s="11">
        <v>3</v>
      </c>
      <c r="D36" s="11">
        <v>3</v>
      </c>
      <c r="E36" s="10"/>
    </row>
    <row r="37" spans="1:9" x14ac:dyDescent="0.3">
      <c r="B37" s="8" t="s">
        <v>40</v>
      </c>
      <c r="C37" s="11">
        <v>16</v>
      </c>
      <c r="D37" s="11"/>
      <c r="E37" s="10"/>
    </row>
    <row r="38" spans="1:9" x14ac:dyDescent="0.3">
      <c r="B38" s="8" t="s">
        <v>41</v>
      </c>
      <c r="C38" s="11"/>
      <c r="D38" s="11">
        <v>7</v>
      </c>
      <c r="E38" s="10"/>
    </row>
    <row r="39" spans="1:9" x14ac:dyDescent="0.3">
      <c r="B39" s="8" t="s">
        <v>42</v>
      </c>
      <c r="C39" s="11">
        <v>8</v>
      </c>
      <c r="D39" s="11">
        <v>10</v>
      </c>
      <c r="E39" s="10">
        <v>1</v>
      </c>
    </row>
    <row r="40" spans="1:9" x14ac:dyDescent="0.3">
      <c r="B40" s="8" t="s">
        <v>43</v>
      </c>
      <c r="C40" s="11">
        <v>10</v>
      </c>
      <c r="D40" s="11"/>
      <c r="E40" s="10"/>
    </row>
    <row r="41" spans="1:9" ht="15" thickBot="1" x14ac:dyDescent="0.35">
      <c r="A41" s="13"/>
      <c r="B41" s="14" t="s">
        <v>44</v>
      </c>
      <c r="C41" s="15">
        <v>39</v>
      </c>
      <c r="D41" s="15">
        <v>8</v>
      </c>
      <c r="E41" s="16"/>
      <c r="F41" s="13"/>
      <c r="G41" s="13"/>
    </row>
    <row r="42" spans="1:9" x14ac:dyDescent="0.3">
      <c r="A42" s="3" t="s">
        <v>9</v>
      </c>
      <c r="B42" s="2" t="s">
        <v>20</v>
      </c>
      <c r="C42" s="9">
        <v>20</v>
      </c>
      <c r="D42" s="9">
        <v>4</v>
      </c>
      <c r="E42" s="10"/>
    </row>
    <row r="43" spans="1:9" x14ac:dyDescent="0.3">
      <c r="B43" s="2" t="s">
        <v>21</v>
      </c>
      <c r="C43" s="9"/>
      <c r="D43" s="9">
        <v>5</v>
      </c>
      <c r="E43" s="10"/>
    </row>
    <row r="44" spans="1:9" x14ac:dyDescent="0.3">
      <c r="B44" s="2" t="s">
        <v>45</v>
      </c>
      <c r="C44" s="9">
        <v>10</v>
      </c>
      <c r="D44" s="9"/>
      <c r="E44" s="10"/>
    </row>
    <row r="45" spans="1:9" x14ac:dyDescent="0.3">
      <c r="B45" s="8" t="s">
        <v>46</v>
      </c>
      <c r="C45" s="11">
        <v>60</v>
      </c>
      <c r="D45" s="11"/>
      <c r="E45" s="10">
        <v>1</v>
      </c>
    </row>
    <row r="46" spans="1:9" x14ac:dyDescent="0.3">
      <c r="B46" s="8" t="s">
        <v>47</v>
      </c>
      <c r="C46" s="11">
        <v>3</v>
      </c>
      <c r="D46" s="11"/>
      <c r="E46" s="10"/>
      <c r="F46" s="12">
        <f>SUM(C3:C46)+(SUM(D3:D46)*3)</f>
        <v>1098</v>
      </c>
      <c r="G46" t="s">
        <v>14</v>
      </c>
      <c r="H46" t="s">
        <v>84</v>
      </c>
      <c r="I46">
        <f>I2+F46-900</f>
        <v>243</v>
      </c>
    </row>
    <row r="47" spans="1:9" ht="15" thickBot="1" x14ac:dyDescent="0.35">
      <c r="A47" s="13"/>
      <c r="B47" s="14" t="s">
        <v>48</v>
      </c>
      <c r="C47" s="15">
        <v>22</v>
      </c>
      <c r="D47" s="15">
        <v>2</v>
      </c>
      <c r="E47" s="16">
        <v>1</v>
      </c>
      <c r="F47" s="13"/>
      <c r="G47" s="13"/>
    </row>
    <row r="48" spans="1:9" x14ac:dyDescent="0.3">
      <c r="A48" s="3" t="s">
        <v>10</v>
      </c>
      <c r="B48" s="2" t="s">
        <v>20</v>
      </c>
      <c r="C48" s="9">
        <v>20</v>
      </c>
      <c r="D48" s="9">
        <v>4</v>
      </c>
      <c r="E48" s="10"/>
    </row>
    <row r="49" spans="1:7" x14ac:dyDescent="0.3">
      <c r="B49" s="2" t="s">
        <v>21</v>
      </c>
      <c r="C49" s="9"/>
      <c r="D49" s="9">
        <v>5</v>
      </c>
      <c r="E49" s="10"/>
    </row>
    <row r="50" spans="1:7" x14ac:dyDescent="0.3">
      <c r="B50" s="2" t="s">
        <v>19</v>
      </c>
      <c r="C50" s="9">
        <v>30</v>
      </c>
      <c r="D50" s="9"/>
      <c r="E50" s="10"/>
    </row>
    <row r="51" spans="1:7" x14ac:dyDescent="0.3">
      <c r="B51" s="8" t="s">
        <v>49</v>
      </c>
      <c r="C51" s="11">
        <v>20</v>
      </c>
      <c r="D51" s="11"/>
      <c r="E51" s="10"/>
    </row>
    <row r="52" spans="1:7" x14ac:dyDescent="0.3">
      <c r="B52" s="8" t="s">
        <v>50</v>
      </c>
      <c r="C52" s="11"/>
      <c r="D52" s="11">
        <v>6</v>
      </c>
      <c r="E52" s="10">
        <v>1</v>
      </c>
    </row>
    <row r="53" spans="1:7" x14ac:dyDescent="0.3">
      <c r="A53" s="3" t="s">
        <v>11</v>
      </c>
      <c r="B53" s="2" t="s">
        <v>20</v>
      </c>
      <c r="C53" s="9">
        <v>20</v>
      </c>
      <c r="D53" s="9">
        <v>4</v>
      </c>
      <c r="E53" s="10"/>
    </row>
    <row r="54" spans="1:7" x14ac:dyDescent="0.3">
      <c r="B54" s="2" t="s">
        <v>21</v>
      </c>
      <c r="C54" s="9"/>
      <c r="D54" s="9">
        <v>5</v>
      </c>
      <c r="E54" s="10"/>
    </row>
    <row r="55" spans="1:7" x14ac:dyDescent="0.3">
      <c r="B55" s="8" t="s">
        <v>51</v>
      </c>
      <c r="C55" s="11">
        <v>12</v>
      </c>
      <c r="D55" s="11"/>
      <c r="E55" s="10"/>
      <c r="F55" s="12">
        <f>SUM(C3:C55)+(SUM(D3:D55)*3)</f>
        <v>1300</v>
      </c>
      <c r="G55" t="s">
        <v>73</v>
      </c>
    </row>
    <row r="56" spans="1:7" x14ac:dyDescent="0.3">
      <c r="B56" s="8" t="s">
        <v>52</v>
      </c>
      <c r="C56" s="11">
        <v>20</v>
      </c>
      <c r="D56" s="11"/>
      <c r="E56" s="10"/>
    </row>
    <row r="57" spans="1:7" x14ac:dyDescent="0.3">
      <c r="B57" s="8" t="s">
        <v>53</v>
      </c>
      <c r="C57" s="11">
        <v>37</v>
      </c>
      <c r="D57" s="11"/>
      <c r="E57" s="10">
        <v>1</v>
      </c>
    </row>
    <row r="58" spans="1:7" x14ac:dyDescent="0.3">
      <c r="B58" s="8" t="s">
        <v>54</v>
      </c>
      <c r="C58" s="11">
        <v>40</v>
      </c>
      <c r="D58" s="11">
        <v>5</v>
      </c>
      <c r="E58" s="10"/>
    </row>
    <row r="59" spans="1:7" ht="15" thickBot="1" x14ac:dyDescent="0.35">
      <c r="A59" s="13"/>
      <c r="B59" s="14" t="s">
        <v>55</v>
      </c>
      <c r="C59" s="15">
        <v>4</v>
      </c>
      <c r="D59" s="15"/>
      <c r="E59" s="16"/>
      <c r="F59" s="13"/>
      <c r="G59" s="13"/>
    </row>
    <row r="60" spans="1:7" x14ac:dyDescent="0.3">
      <c r="A60" s="3" t="s">
        <v>12</v>
      </c>
      <c r="B60" s="2" t="s">
        <v>20</v>
      </c>
      <c r="C60" s="9">
        <v>20</v>
      </c>
      <c r="D60" s="9">
        <v>4</v>
      </c>
      <c r="E60" s="10"/>
    </row>
    <row r="61" spans="1:7" x14ac:dyDescent="0.3">
      <c r="B61" s="2" t="s">
        <v>21</v>
      </c>
      <c r="C61" s="9"/>
      <c r="D61" s="9">
        <v>5</v>
      </c>
      <c r="E61" s="10"/>
    </row>
    <row r="62" spans="1:7" x14ac:dyDescent="0.3">
      <c r="B62" s="2" t="s">
        <v>19</v>
      </c>
      <c r="C62" s="9">
        <v>30</v>
      </c>
      <c r="D62" s="9"/>
      <c r="E62" s="10"/>
    </row>
    <row r="63" spans="1:7" x14ac:dyDescent="0.3">
      <c r="B63" s="8" t="s">
        <v>56</v>
      </c>
      <c r="C63" s="11">
        <v>20</v>
      </c>
      <c r="D63" s="11"/>
      <c r="E63" s="10"/>
    </row>
    <row r="64" spans="1:7" x14ac:dyDescent="0.3">
      <c r="B64" s="8" t="s">
        <v>57</v>
      </c>
      <c r="C64" s="11">
        <v>24</v>
      </c>
      <c r="D64" s="11"/>
      <c r="E64" s="10">
        <v>1</v>
      </c>
    </row>
    <row r="65" spans="1:10" x14ac:dyDescent="0.3">
      <c r="B65" s="8" t="s">
        <v>58</v>
      </c>
      <c r="C65" s="11">
        <v>10</v>
      </c>
      <c r="D65" s="11"/>
      <c r="E65" s="10"/>
      <c r="F65" s="24"/>
      <c r="G65" s="24"/>
    </row>
    <row r="66" spans="1:10" x14ac:dyDescent="0.3">
      <c r="B66" s="8" t="s">
        <v>60</v>
      </c>
      <c r="C66" s="11"/>
      <c r="D66" s="11">
        <v>4</v>
      </c>
      <c r="E66" s="10"/>
    </row>
    <row r="67" spans="1:10" ht="15" thickBot="1" x14ac:dyDescent="0.35">
      <c r="A67" s="13"/>
      <c r="B67" s="14" t="s">
        <v>71</v>
      </c>
      <c r="C67" s="15">
        <v>50</v>
      </c>
      <c r="D67" s="15">
        <v>21</v>
      </c>
      <c r="E67" s="16"/>
      <c r="F67" s="17">
        <f>SUM(C3:C67)+SUM(D3:D67)*3</f>
        <v>1672</v>
      </c>
      <c r="G67" s="13" t="s">
        <v>59</v>
      </c>
    </row>
    <row r="68" spans="1:10" x14ac:dyDescent="0.3">
      <c r="A68" s="3" t="s">
        <v>13</v>
      </c>
      <c r="B68" s="2" t="s">
        <v>20</v>
      </c>
      <c r="C68" s="9">
        <v>20</v>
      </c>
      <c r="D68" s="9">
        <v>4</v>
      </c>
      <c r="E68" s="10"/>
    </row>
    <row r="69" spans="1:10" x14ac:dyDescent="0.3">
      <c r="B69" s="2" t="s">
        <v>21</v>
      </c>
      <c r="C69" s="9"/>
      <c r="D69" s="9">
        <v>5</v>
      </c>
      <c r="E69" s="10"/>
    </row>
    <row r="70" spans="1:10" ht="15" thickBot="1" x14ac:dyDescent="0.35">
      <c r="B70" s="2" t="s">
        <v>19</v>
      </c>
      <c r="C70" s="9">
        <v>30</v>
      </c>
      <c r="D70" s="9"/>
      <c r="E70" s="10"/>
    </row>
    <row r="71" spans="1:10" ht="15" thickBot="1" x14ac:dyDescent="0.35">
      <c r="A71" s="20"/>
      <c r="B71" s="21" t="s">
        <v>61</v>
      </c>
      <c r="C71" s="18">
        <v>16</v>
      </c>
      <c r="D71" s="18"/>
      <c r="E71" s="19">
        <v>2</v>
      </c>
      <c r="F71" s="22">
        <f>SUM(C3:C71)+SUM(D3:D71)*3</f>
        <v>1765</v>
      </c>
      <c r="G71" s="23" t="s">
        <v>62</v>
      </c>
      <c r="H71" t="s">
        <v>80</v>
      </c>
      <c r="I71">
        <f>SUM(I2+F71-900)</f>
        <v>910</v>
      </c>
      <c r="J71">
        <f>SUM(I2+F71)</f>
        <v>1810</v>
      </c>
    </row>
    <row r="72" spans="1:10" x14ac:dyDescent="0.3">
      <c r="F72" t="s">
        <v>72</v>
      </c>
    </row>
    <row r="74" spans="1:10" x14ac:dyDescent="0.3">
      <c r="C74" t="s">
        <v>81</v>
      </c>
    </row>
    <row r="75" spans="1:10" x14ac:dyDescent="0.3">
      <c r="C75" t="s">
        <v>85</v>
      </c>
    </row>
    <row r="76" spans="1:10" x14ac:dyDescent="0.3">
      <c r="C76" t="s">
        <v>86</v>
      </c>
    </row>
    <row r="77" spans="1:10" x14ac:dyDescent="0.3">
      <c r="A77" t="s">
        <v>75</v>
      </c>
    </row>
    <row r="78" spans="1:10" x14ac:dyDescent="0.3">
      <c r="A78" t="s">
        <v>76</v>
      </c>
    </row>
    <row r="79" spans="1:10" x14ac:dyDescent="0.3">
      <c r="A79" t="s">
        <v>78</v>
      </c>
    </row>
    <row r="81" spans="1:2" x14ac:dyDescent="0.3">
      <c r="A81" t="s">
        <v>29</v>
      </c>
      <c r="B81" s="1" t="s">
        <v>30</v>
      </c>
    </row>
    <row r="82" spans="1:2" x14ac:dyDescent="0.3">
      <c r="B82" t="s">
        <v>31</v>
      </c>
    </row>
    <row r="83" spans="1:2" x14ac:dyDescent="0.3">
      <c r="B83" s="1" t="s">
        <v>66</v>
      </c>
    </row>
    <row r="84" spans="1:2" x14ac:dyDescent="0.3">
      <c r="B84" t="s">
        <v>67</v>
      </c>
    </row>
  </sheetData>
  <hyperlinks>
    <hyperlink ref="B19" r:id="rId1" tooltip="Lostbelt 7 Pre-Release Support Campaign Part 4" display="https://fategrandorder.fandom.com/wiki/Lostbelt_7_Pre-Release_Support_Campaign_Part_4" xr:uid="{4CC3A649-471F-408B-B1C3-36C6E83DFE6A}"/>
    <hyperlink ref="B20" r:id="rId2" tooltip="Nahui Mictlan Chapter Release" display="https://fategrandorder.fandom.com/wiki/Nahui_Mictlan_Chapter_Release" xr:uid="{C1F7FA91-E596-46BC-9722-B1ECCEE90226}"/>
    <hyperlink ref="B23" r:id="rId3" tooltip="New Year Campaign 2023" display="https://fategrandorder.fandom.com/wiki/New_Year_Campaign_2023" xr:uid="{E780AE3B-A792-4AF0-AB4D-1FE5B73DC5A2}"/>
    <hyperlink ref="B24" r:id="rId4" tooltip="Nahui Mictlan Lostbelt Part II Pre-Release Campaign" display="https://fategrandorder.fandom.com/wiki/Nahui_Mictlan_Lostbelt_Part_II_Pre-Release_Campaign" xr:uid="{1FB7BC95-2B8E-4D5A-A4A3-590B2205A02F}"/>
    <hyperlink ref="B25" r:id="rId5" tooltip="Nahui Mictlan Chapter Release Part 2" display="https://fategrandorder.fandom.com/wiki/Nahui_Mictlan_Chapter_Release_Part_2" xr:uid="{521BCDAD-8371-4F9C-AF8E-68DAB189FF1F}"/>
    <hyperlink ref="B29" r:id="rId6" tooltip="FGO Winter Party 2022-2023 Campaign: Miyagi" display="https://fategrandorder.fandom.com/wiki/FGO_Winter_Party_2022-2023_Campaign:_Miyagi" xr:uid="{13BD00F2-CD8A-46F7-BE79-15FC77230EB4}"/>
    <hyperlink ref="B31" r:id="rId7" tooltip="27M Downloads Campaign" display="https://fategrandorder.fandom.com/wiki/27M_Downloads_Campaign" xr:uid="{FFD26855-152F-4393-86F4-E5DFB64A34F2}"/>
    <hyperlink ref="B32" r:id="rId8" tooltip="Valentine 2023" display="https://fategrandorder.fandom.com/wiki/Valentine_2023" xr:uid="{B45CE50D-C7E0-4B02-9A69-34357D79054C}"/>
    <hyperlink ref="B36" r:id="rId9" tooltip="Chaldea Boys Collection 2023 Pre-Release Campaign" display="https://fategrandorder.fandom.com/wiki/Chaldea_Boys_Collection_2023_Pre-Release_Campaign" xr:uid="{9E163E3B-0EA3-4D3D-85D7-20B9F7675166}"/>
    <hyperlink ref="B37" r:id="rId10" tooltip="FGO Winter Party 2022-2023 Campaign: Osaka" display="https://fategrandorder.fandom.com/wiki/FGO_Winter_Party_2022-2023_Campaign:_Osaka" xr:uid="{FC85CA61-2CBB-41BC-A9D8-BAC247B82625}"/>
    <hyperlink ref="B38" r:id="rId11" tooltip="Chaldea Boys Collection 2023" display="https://fategrandorder.fandom.com/wiki/Chaldea_Boys_Collection_2023" xr:uid="{7A6A2145-BE03-4794-AE55-D25B92BCC23F}"/>
    <hyperlink ref="B39" r:id="rId12" tooltip="Tales of Chaldean Heavy Industries" display="https://fategrandorder.fandom.com/wiki/Tales_of_Chaldean_Heavy_Industries" xr:uid="{97C2EBCF-7289-4041-96AC-A7DCBF1F2647}"/>
    <hyperlink ref="B40" r:id="rId13" tooltip="AnimeJapan 2023" display="https://fategrandorder.fandom.com/wiki/AnimeJapan_2023" xr:uid="{28F87ADA-940D-44BD-BA20-8DF2003129F8}"/>
    <hyperlink ref="B41" r:id="rId14" tooltip="Spring New Master Aid Campaign 2023" display="https://fategrandorder.fandom.com/wiki/Spring_New_Master_Aid_Campaign_2023" xr:uid="{D3EFCC41-5AE8-4D15-B12D-B98C1A6A8D15}"/>
    <hyperlink ref="B45" r:id="rId15" tooltip="Evocation Festival Part 1" display="https://fategrandorder.fandom.com/wiki/Evocation_Festival_Part_1" xr:uid="{55986CB1-A0B3-4ECC-9A70-CA81729D884E}"/>
    <hyperlink ref="B46" r:id="rId16" tooltip="FGO Arcade Collaboration Pre-Release Campaign" display="https://fategrandorder.fandom.com/wiki/FGO_Arcade_Collaboration_Pre-Release_Campaign" xr:uid="{C508751A-7F78-477A-9BD6-D86FA0FCFF1B}"/>
    <hyperlink ref="B47" r:id="rId17" tooltip="Lilim Harlot" display="https://fategrandorder.fandom.com/wiki/Lilim_Harlot" xr:uid="{60025DEF-6D48-47D9-B5D8-8DA60DE9BBE2}"/>
    <hyperlink ref="B51" r:id="rId18" tooltip="Evocation Festival Part 2" display="https://fategrandorder.fandom.com/wiki/Evocation_Festival_Part_2" xr:uid="{3A3D9D12-1356-4633-9277-1EFB128C3E26}"/>
    <hyperlink ref="B52" r:id="rId19" tooltip="Fuun Karakuri Illya's Castle" display="https://fategrandorder.fandom.com/wiki/Fuun_Karakuri_Illya%27s_Castle" xr:uid="{E51C9F40-B2A2-4F68-9133-B25E8EE4F949}"/>
    <hyperlink ref="B55" r:id="rId20" tooltip="Ordeal Call Release Campaign" display="https://fategrandorder.fandom.com/wiki/Ordeal_Call_Release_Campaign" xr:uid="{2BE50098-C755-4F4F-A769-FDCC5BEAD57A}"/>
    <hyperlink ref="B56" r:id="rId21" tooltip="Paper Moon Pre-Release Campaign" display="https://fategrandorder.fandom.com/wiki/Paper_Moon_Pre-Release_Campaign" xr:uid="{D4726920-8E9A-4483-82AF-B35EAC386FE1}"/>
    <hyperlink ref="B57" r:id="rId22" tooltip="Paper Moon Chapter Release" display="https://fategrandorder.fandom.com/wiki/Paper_Moon_Chapter_Release" xr:uid="{A84A1686-6FB5-4559-B1F5-6DB4A4AB668C}"/>
    <hyperlink ref="B59" r:id="rId23" tooltip="Strange Fake -Whispers of Dawn- Broadcast Commemoration Campaign" display="https://fategrandorder.fandom.com/wiki/Strange_Fake_-Whispers_of_Dawn-_Broadcast_Commemoration_Campaign" xr:uid="{39159A8E-C846-4830-A87D-DE9D01237022}"/>
    <hyperlink ref="B63" r:id="rId24" tooltip="Evocation Festival Part 3" display="https://fategrandorder.fandom.com/wiki/Evocation_Festival_Part_3" xr:uid="{7FFA8D80-C637-491E-9844-46FF1F19611D}"/>
    <hyperlink ref="B64" r:id="rId25" tooltip="Mystic Eyes Symphony" display="https://fategrandorder.fandom.com/wiki/Mystic_Eyes_Symphony" xr:uid="{52CF56A6-46E1-47A4-A75B-D0955F5C21C6}"/>
    <hyperlink ref="B65" r:id="rId26" tooltip="2,900 Days Anniversary" display="https://fategrandorder.fandom.com/wiki/2,900_Days_Anniversary" xr:uid="{1B709343-7029-4205-939F-7F2EF4A53052}"/>
    <hyperlink ref="B67" r:id="rId27" tooltip="Fate/Grand Order ～8th Anniversary～" display="https://fategrandorder.fandom.com/wiki/Fate/Grand_Order_%EF%BD%9E8th_Anniversary%EF%BD%9E" xr:uid="{431055E6-B60A-4B57-8E64-A45C9D18FD45}"/>
    <hyperlink ref="B66" r:id="rId28" tooltip="Fate/Grand Order Fes. 2023 ～8th Anniversary～ Pre-Release Campaign" display="https://fategrandorder.fandom.com/wiki/Fate/Grand_Order_Fes._2023_%EF%BD%9E8th_Anniversary%EF%BD%9E_Pre-Release_Campaign" xr:uid="{DE9902CC-FAB8-431A-896E-DE0972E76781}"/>
    <hyperlink ref="B71" r:id="rId29" tooltip="Servant Summer Festival! 2023" display="https://fategrandorder.fandom.com/wiki/Servant_Summer_Festival!_2023" xr:uid="{3C066112-7DA8-4949-81B0-74FED8D6042C}"/>
    <hyperlink ref="B9" r:id="rId30" tooltip="Chaldea Faerie Knight Cup" display="https://fategrandorder.fandom.com/wiki/Chaldea_Faerie_Knight_Cup" xr:uid="{CC4772D3-C130-4F08-84D1-9BF1A5B1443E}"/>
    <hyperlink ref="B10" r:id="rId31" tooltip="Lostbelt 7 Pre-Release Support Campaign Part 1" display="https://fategrandorder.fandom.com/wiki/Lostbelt_7_Pre-Release_Support_Campaign_Part_1" xr:uid="{5CD71868-E955-4189-AEBC-6144FD0EA181}"/>
    <hyperlink ref="B14" r:id="rId32" tooltip="Road to 7: Lostbelt No.6 Campaign" display="https://fategrandorder.fandom.com/wiki/Road_to_7:_Lostbelt_No.6_Campaign" xr:uid="{D81E3752-676C-42DD-A7F2-34C0950D932E}"/>
    <hyperlink ref="B15" r:id="rId33" tooltip="Lostbelt 7 Pre-Release Support Campaign Part 2" display="https://fategrandorder.fandom.com/wiki/Lostbelt_7_Pre-Release_Support_Campaign_Part_2" xr:uid="{5F6A5C0C-31E4-4DD4-9659-E0DB4E7ABA9E}"/>
    <hyperlink ref="B16" r:id="rId34" tooltip="Christmas 2020 Re-run" display="https://fategrandorder.fandom.com/wiki/Christmas_2020_Re-run" xr:uid="{C44260DC-DA80-4E85-80E4-ECE75A5FD265}"/>
    <hyperlink ref="B17" r:id="rId35" tooltip="Lostbelt 7 Pre-Release Support Campaign Part 3" display="https://fategrandorder.fandom.com/wiki/Lostbelt_7_Pre-Release_Support_Campaign_Part_3" xr:uid="{97C30C18-264A-4B3B-8537-79D4F890B9D6}"/>
    <hyperlink ref="B18" r:id="rId36" tooltip="2,700 Days Anniversary" display="https://fategrandorder.fandom.com/wiki/2,700_Days_Anniversary" xr:uid="{52536534-F5AC-413A-956A-6662B8779E33}"/>
    <hyperlink ref="B30" r:id="rId37" tooltip="8th Fate/Grand Order User Questionnaire" display="https://fategrandorder.fandom.com/wiki/8th_Fate/Grand_Order_User_Questionnaire" xr:uid="{BAA6E3D1-F6AA-443A-A6AE-EEC5D7CC1C5D}"/>
    <hyperlink ref="B83" r:id="rId38" location="October" xr:uid="{749CE843-FDBF-4C23-BCD5-205F0AA540C0}"/>
    <hyperlink ref="B81" r:id="rId39" xr:uid="{E9F02684-1BCB-46A0-8C54-0EEAD0515F38}"/>
    <hyperlink ref="B6" r:id="rId40" tooltip="Singularity Repair Support Campaign" display="https://fategrandorder.fandom.com/wiki/Singularity_Repair_Support_Campaign" xr:uid="{FE8A334F-D5E0-44A2-BE1D-CDF4443C1888}"/>
  </hyperlinks>
  <pageMargins left="0.7" right="0.7" top="0.75" bottom="0.75" header="0.3" footer="0.3"/>
  <pageSetup orientation="portrait" horizontalDpi="0" verticalDpi="0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Solaris</dc:creator>
  <cp:lastModifiedBy>Warren Star</cp:lastModifiedBy>
  <dcterms:created xsi:type="dcterms:W3CDTF">2015-06-05T18:17:20Z</dcterms:created>
  <dcterms:modified xsi:type="dcterms:W3CDTF">2024-10-19T13:37:30Z</dcterms:modified>
</cp:coreProperties>
</file>